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chael.yan\Documents\"/>
    </mc:Choice>
  </mc:AlternateContent>
  <bookViews>
    <workbookView xWindow="0" yWindow="0" windowWidth="28800" windowHeight="11700" activeTab="1"/>
  </bookViews>
  <sheets>
    <sheet name="synthèse" sheetId="1" r:id="rId1"/>
    <sheet name="SALARIÉ (1)" sheetId="2" r:id="rId2"/>
    <sheet name="SALARIÉ (2)" sheetId="1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4" l="1"/>
  <c r="C38" i="14" l="1"/>
  <c r="C40" i="14"/>
  <c r="C42" i="14" s="1"/>
  <c r="C14" i="14"/>
  <c r="C18" i="14" l="1"/>
  <c r="C19" i="14"/>
  <c r="C38" i="2" l="1"/>
  <c r="C14" i="2"/>
  <c r="C17" i="2" s="1"/>
  <c r="C18" i="2" s="1"/>
  <c r="H9" i="1"/>
  <c r="C40" i="2" l="1"/>
  <c r="C42" i="2" s="1"/>
  <c r="C19" i="2"/>
</calcChain>
</file>

<file path=xl/sharedStrings.xml><?xml version="1.0" encoding="utf-8"?>
<sst xmlns="http://schemas.openxmlformats.org/spreadsheetml/2006/main" count="78" uniqueCount="41">
  <si>
    <t xml:space="preserve">DEMANDE D'AIDE </t>
  </si>
  <si>
    <t>RÉSERVE D'AJUSTEMENT BREXIT</t>
  </si>
  <si>
    <t>PLAN D'ACCOMPAGNEMENT INDIVIDUEL</t>
  </si>
  <si>
    <t>Feuille de calcul : volet social</t>
  </si>
  <si>
    <t>Veuillez inscrire pour chaque onglet le montant de l'indemnisation volet social. L'indemnisation ne vaut que pour les membres d'équipage en contrat à durée indéterminée (CDI).</t>
  </si>
  <si>
    <t>Salarié</t>
  </si>
  <si>
    <t>#</t>
  </si>
  <si>
    <t>NOM et Prénom</t>
  </si>
  <si>
    <t>TOTAL</t>
  </si>
  <si>
    <t xml:space="preserve">Attention : le montant du volet social du PAI ne correspond pas au versement réel dû par le propriétaire dans le cadre de l'indemnisation du licenciement économique. En effet les montants exacts du salaire mensuel brut de référence et de l'ancienneté ne peuvent être connus tant que le licenciement, qui interviendra après le dépôt du dossier et du conventionnement, n'a pas eu lieu. Le montant ci-dessus ne représente donc qu’une estimation, déduite des informations dont dispose l’Administration au moment du dépôt de la demande d’aide. Au moment de la demande de paiement, le montant réel de l'aide versée sera bien compensé.
</t>
  </si>
  <si>
    <t>…</t>
  </si>
  <si>
    <t>Indemnisation licenciement économique</t>
  </si>
  <si>
    <t>Ancienneté prévisionnelle (A)</t>
  </si>
  <si>
    <t>Informations sur le salarié</t>
  </si>
  <si>
    <t>NOM et prénom</t>
  </si>
  <si>
    <t>Date d'entrée dans l'entreprise*</t>
  </si>
  <si>
    <t>Date de dépôt de la demande d'aide (mois)</t>
  </si>
  <si>
    <t>Date prévisionnelle de licenciement</t>
  </si>
  <si>
    <r>
      <t>*</t>
    </r>
    <r>
      <rPr>
        <i/>
        <sz val="10"/>
        <color theme="1"/>
        <rFont val="Arial"/>
        <family val="2"/>
      </rPr>
      <t>Date du contrat d'engagement du marin</t>
    </r>
  </si>
  <si>
    <t>Ancienneté jusqu'à 10 ans (A1)</t>
  </si>
  <si>
    <t>Ancienneté à partir de 10 ans (A2)</t>
  </si>
  <si>
    <t>Salaire mensuel brut de référence prévisionnel (S)</t>
  </si>
  <si>
    <r>
      <t xml:space="preserve">Mois (par rapport au mois du dépôt de la demande d'aide)
</t>
    </r>
    <r>
      <rPr>
        <i/>
        <sz val="11"/>
        <color theme="0"/>
        <rFont val="Arial"/>
        <family val="2"/>
      </rPr>
      <t>Prendre en compte les primes et avantages en nature.</t>
    </r>
  </si>
  <si>
    <t>Salaire brut</t>
  </si>
  <si>
    <t xml:space="preserve">N-1 </t>
  </si>
  <si>
    <t>N-2</t>
  </si>
  <si>
    <t>N-3</t>
  </si>
  <si>
    <t>N-4</t>
  </si>
  <si>
    <t>N-5</t>
  </si>
  <si>
    <t>N-6</t>
  </si>
  <si>
    <t>N-7</t>
  </si>
  <si>
    <t>N-8</t>
  </si>
  <si>
    <t>N-9</t>
  </si>
  <si>
    <t>N-10</t>
  </si>
  <si>
    <t>N-11</t>
  </si>
  <si>
    <t>N-12</t>
  </si>
  <si>
    <t>Salaire de référence (S)</t>
  </si>
  <si>
    <r>
      <t>INDEMNISATION VOLET SOCIAL</t>
    </r>
    <r>
      <rPr>
        <sz val="10"/>
        <color theme="0"/>
        <rFont val="Arial"/>
        <family val="2"/>
      </rPr>
      <t xml:space="preserve">
</t>
    </r>
    <r>
      <rPr>
        <i/>
        <sz val="10"/>
        <color theme="0"/>
        <rFont val="Arial"/>
        <family val="2"/>
      </rPr>
      <t xml:space="preserve">Indemnisation = [(1/4 * S * A1) + (1/3 * S * A2)] * 1,1
</t>
    </r>
  </si>
  <si>
    <t>Inscrire soit les 3 derniers mois, soit les 12 derniers mois, selon la moyenne qui est la plus élevée.</t>
  </si>
  <si>
    <r>
      <t xml:space="preserve">INDEMNISATION AVANT MAJORATION
</t>
    </r>
    <r>
      <rPr>
        <i/>
        <sz val="11"/>
        <color theme="1"/>
        <rFont val="Arial"/>
        <family val="2"/>
      </rPr>
      <t xml:space="preserve">[(1/4 * S * A1) + (1/3 * S * A2)] </t>
    </r>
  </si>
  <si>
    <t xml:space="preserve">Montant prévisionnel de l'indemnité pour licenciement économique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</si>
</sst>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quot;"/>
    <numFmt numFmtId="165" formatCode="[$-40C]mmmm\-yy;@"/>
    <numFmt numFmtId="166" formatCode="[$-40C]mmm\-yy;@"/>
    <numFmt numFmtId="167" formatCode="0.0"/>
  </numFmts>
  <fonts count="24" x14ac:knownFonts="1">
    <font>
      <sz val="11"/>
      <color theme="1"/>
      <name val="Calibri"/>
      <family val="2"/>
      <scheme val="minor"/>
    </font>
    <font>
      <b/>
      <sz val="11"/>
      <color theme="1"/>
      <name val="Calibri"/>
      <family val="2"/>
      <scheme val="minor"/>
    </font>
    <font>
      <b/>
      <sz val="24"/>
      <color indexed="49"/>
      <name val="Arial"/>
      <family val="2"/>
    </font>
    <font>
      <b/>
      <sz val="14"/>
      <color indexed="49"/>
      <name val="Arial"/>
      <family val="2"/>
    </font>
    <font>
      <b/>
      <sz val="14"/>
      <color indexed="21"/>
      <name val="Arial"/>
      <family val="2"/>
    </font>
    <font>
      <b/>
      <sz val="20"/>
      <color indexed="49"/>
      <name val="Arial"/>
      <family val="2"/>
    </font>
    <font>
      <i/>
      <sz val="11"/>
      <color theme="1"/>
      <name val="Calibri"/>
      <family val="2"/>
      <scheme val="minor"/>
    </font>
    <font>
      <b/>
      <sz val="11"/>
      <color rgb="FFFF0000"/>
      <name val="Calibri"/>
      <family val="2"/>
      <scheme val="minor"/>
    </font>
    <font>
      <sz val="11"/>
      <color theme="1"/>
      <name val="Arial"/>
      <family val="2"/>
    </font>
    <font>
      <b/>
      <sz val="14"/>
      <color rgb="FF0070C0"/>
      <name val="Arial"/>
      <family val="2"/>
    </font>
    <font>
      <b/>
      <sz val="11"/>
      <color theme="0"/>
      <name val="Arial"/>
      <family val="2"/>
    </font>
    <font>
      <sz val="11"/>
      <color theme="0"/>
      <name val="Arial"/>
      <family val="2"/>
    </font>
    <font>
      <sz val="10"/>
      <color theme="1"/>
      <name val="Arial"/>
      <family val="2"/>
    </font>
    <font>
      <i/>
      <sz val="10"/>
      <color theme="1"/>
      <name val="Arial"/>
      <family val="2"/>
    </font>
    <font>
      <b/>
      <sz val="11"/>
      <color theme="1"/>
      <name val="Arial"/>
      <family val="2"/>
    </font>
    <font>
      <i/>
      <sz val="11"/>
      <color theme="1"/>
      <name val="Arial"/>
      <family val="2"/>
    </font>
    <font>
      <i/>
      <sz val="11"/>
      <color theme="0"/>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0"/>
      <name val="Arial"/>
      <family val="2"/>
    </font>
    <font>
      <i/>
      <sz val="10"/>
      <color theme="0"/>
      <name val="Arial"/>
      <family val="2"/>
    </font>
    <font>
      <sz val="11"/>
      <color rgb="FFFF0000"/>
      <name val="Arial"/>
      <family val="2"/>
    </font>
  </fonts>
  <fills count="10">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CCFFFF"/>
        <bgColor indexed="64"/>
      </patternFill>
    </fill>
    <fill>
      <patternFill patternType="solid">
        <fgColor theme="4" tint="-0.249977111117893"/>
        <bgColor indexed="64"/>
      </patternFill>
    </fill>
    <fill>
      <patternFill patternType="solid">
        <fgColor rgb="FFFFFFCC"/>
        <bgColor indexed="64"/>
      </patternFill>
    </fill>
    <fill>
      <patternFill patternType="solid">
        <fgColor rgb="FF0070C0"/>
        <bgColor indexed="64"/>
      </patternFill>
    </fill>
    <fill>
      <patternFill patternType="solid">
        <fgColor rgb="FF002060"/>
        <bgColor indexed="64"/>
      </patternFill>
    </fill>
    <fill>
      <patternFill patternType="solid">
        <fgColor theme="7" tint="0.7999816888943144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0">
    <xf numFmtId="0" fontId="0" fillId="0" borderId="0" xfId="0"/>
    <xf numFmtId="0" fontId="2" fillId="2" borderId="1" xfId="0" applyFont="1" applyFill="1" applyBorder="1" applyAlignment="1" applyProtection="1">
      <alignment horizontal="left" vertical="center"/>
    </xf>
    <xf numFmtId="0" fontId="0" fillId="2" borderId="2" xfId="0" applyFill="1" applyBorder="1" applyProtection="1"/>
    <xf numFmtId="0" fontId="0" fillId="2" borderId="3" xfId="0" applyFill="1" applyBorder="1" applyProtection="1"/>
    <xf numFmtId="0" fontId="0" fillId="0" borderId="0" xfId="0" applyProtection="1"/>
    <xf numFmtId="0" fontId="3" fillId="2" borderId="4" xfId="0" applyFont="1" applyFill="1" applyBorder="1" applyAlignment="1" applyProtection="1">
      <alignment horizontal="left" vertical="center"/>
    </xf>
    <xf numFmtId="0" fontId="0" fillId="2" borderId="0" xfId="0" applyFill="1" applyBorder="1" applyProtection="1"/>
    <xf numFmtId="0" fontId="0" fillId="2" borderId="5" xfId="0" applyFill="1" applyBorder="1" applyProtection="1"/>
    <xf numFmtId="0" fontId="4" fillId="2" borderId="4" xfId="0" applyFont="1" applyFill="1" applyBorder="1" applyAlignment="1" applyProtection="1">
      <alignment horizontal="left" vertical="center"/>
    </xf>
    <xf numFmtId="0" fontId="5" fillId="2" borderId="4" xfId="0" applyFont="1" applyFill="1" applyBorder="1" applyAlignment="1" applyProtection="1">
      <alignment horizontal="left"/>
    </xf>
    <xf numFmtId="0" fontId="0" fillId="2" borderId="4" xfId="0" applyFill="1" applyBorder="1" applyProtection="1"/>
    <xf numFmtId="164" fontId="0" fillId="4" borderId="6" xfId="0" applyNumberFormat="1" applyFill="1" applyBorder="1" applyAlignment="1" applyProtection="1">
      <alignment vertical="center"/>
    </xf>
    <xf numFmtId="0" fontId="0" fillId="2" borderId="6" xfId="0" applyFill="1" applyBorder="1" applyAlignment="1" applyProtection="1">
      <alignment horizontal="center"/>
      <protection locked="0"/>
    </xf>
    <xf numFmtId="0" fontId="0" fillId="2" borderId="6" xfId="0" applyFill="1" applyBorder="1" applyProtection="1">
      <protection locked="0"/>
    </xf>
    <xf numFmtId="0" fontId="0" fillId="2" borderId="7" xfId="0" applyFill="1" applyBorder="1" applyProtection="1"/>
    <xf numFmtId="0" fontId="0" fillId="2" borderId="8" xfId="0" applyFill="1" applyBorder="1" applyProtection="1"/>
    <xf numFmtId="0" fontId="0" fillId="2" borderId="9" xfId="0" applyFill="1" applyBorder="1" applyProtection="1"/>
    <xf numFmtId="0" fontId="2" fillId="2" borderId="1" xfId="0" applyFont="1" applyFill="1" applyBorder="1" applyAlignment="1">
      <alignment horizontal="left" vertical="center"/>
    </xf>
    <xf numFmtId="0" fontId="0" fillId="2" borderId="2" xfId="0" applyFill="1" applyBorder="1"/>
    <xf numFmtId="0" fontId="0" fillId="2" borderId="3" xfId="0" applyFill="1" applyBorder="1"/>
    <xf numFmtId="0" fontId="3" fillId="2" borderId="4" xfId="0" applyFont="1" applyFill="1" applyBorder="1" applyAlignment="1">
      <alignment horizontal="left" vertical="center"/>
    </xf>
    <xf numFmtId="0" fontId="0" fillId="2" borderId="0" xfId="0" applyFill="1" applyBorder="1"/>
    <xf numFmtId="0" fontId="0" fillId="2" borderId="5" xfId="0" applyFill="1" applyBorder="1"/>
    <xf numFmtId="0" fontId="4" fillId="2" borderId="4" xfId="0" applyFont="1" applyFill="1" applyBorder="1" applyAlignment="1">
      <alignment horizontal="left" vertical="center"/>
    </xf>
    <xf numFmtId="0" fontId="5" fillId="2" borderId="7" xfId="0" applyFont="1" applyFill="1" applyBorder="1" applyAlignment="1">
      <alignment horizontal="left"/>
    </xf>
    <xf numFmtId="0" fontId="0" fillId="2" borderId="8" xfId="0" applyFill="1" applyBorder="1"/>
    <xf numFmtId="0" fontId="0" fillId="2" borderId="9" xfId="0" applyFill="1" applyBorder="1"/>
    <xf numFmtId="0" fontId="8" fillId="0" borderId="0" xfId="0" applyFont="1" applyBorder="1"/>
    <xf numFmtId="0" fontId="9" fillId="0" borderId="0" xfId="0" applyFont="1" applyBorder="1"/>
    <xf numFmtId="165" fontId="11" fillId="0" borderId="0" xfId="0" applyNumberFormat="1" applyFont="1" applyBorder="1"/>
    <xf numFmtId="0" fontId="8" fillId="0" borderId="0" xfId="0" applyFont="1"/>
    <xf numFmtId="0" fontId="8" fillId="0" borderId="6" xfId="0" applyFont="1" applyBorder="1"/>
    <xf numFmtId="0" fontId="8" fillId="6" borderId="6" xfId="0" applyNumberFormat="1" applyFont="1" applyFill="1" applyBorder="1" applyAlignment="1" applyProtection="1">
      <alignment horizontal="center" vertical="center"/>
      <protection locked="0"/>
    </xf>
    <xf numFmtId="165" fontId="11" fillId="0" borderId="0" xfId="0" applyNumberFormat="1" applyFont="1"/>
    <xf numFmtId="14" fontId="8" fillId="6" borderId="6" xfId="0" applyNumberFormat="1" applyFont="1" applyFill="1" applyBorder="1" applyAlignment="1" applyProtection="1">
      <alignment horizontal="center" vertical="center"/>
      <protection locked="0"/>
    </xf>
    <xf numFmtId="166" fontId="8" fillId="6" borderId="6" xfId="0" applyNumberFormat="1" applyFont="1" applyFill="1" applyBorder="1" applyAlignment="1" applyProtection="1">
      <alignment horizontal="center" vertical="center"/>
      <protection locked="0"/>
    </xf>
    <xf numFmtId="0" fontId="8" fillId="0" borderId="0" xfId="0" applyFont="1" applyAlignment="1">
      <alignment vertical="top"/>
    </xf>
    <xf numFmtId="0" fontId="8" fillId="0" borderId="6" xfId="0" applyFont="1" applyBorder="1" applyAlignment="1">
      <alignment vertical="top"/>
    </xf>
    <xf numFmtId="166" fontId="8" fillId="4" borderId="6" xfId="0" applyNumberFormat="1" applyFont="1" applyFill="1" applyBorder="1" applyAlignment="1" applyProtection="1">
      <alignment horizontal="center" vertical="center"/>
    </xf>
    <xf numFmtId="0" fontId="12" fillId="0" borderId="0" xfId="0" applyFont="1" applyAlignment="1">
      <alignment horizontal="left" vertical="center"/>
    </xf>
    <xf numFmtId="0" fontId="10" fillId="7" borderId="6" xfId="0" applyFont="1" applyFill="1" applyBorder="1" applyAlignment="1">
      <alignment horizontal="center" vertical="center"/>
    </xf>
    <xf numFmtId="0" fontId="14" fillId="0" borderId="6" xfId="0" applyFont="1" applyBorder="1"/>
    <xf numFmtId="2" fontId="14" fillId="4" borderId="6" xfId="0" applyNumberFormat="1" applyFont="1" applyFill="1" applyBorder="1" applyAlignment="1">
      <alignment horizontal="center"/>
    </xf>
    <xf numFmtId="2" fontId="8" fillId="0" borderId="0" xfId="0" applyNumberFormat="1" applyFont="1"/>
    <xf numFmtId="0" fontId="15" fillId="0" borderId="0" xfId="0" applyFont="1"/>
    <xf numFmtId="0" fontId="10" fillId="8" borderId="6" xfId="0" applyFont="1" applyFill="1" applyBorder="1" applyAlignment="1">
      <alignment horizontal="center" vertical="center" wrapText="1"/>
    </xf>
    <xf numFmtId="0" fontId="10" fillId="8" borderId="6" xfId="0" applyFont="1" applyFill="1" applyBorder="1" applyAlignment="1">
      <alignment horizontal="center" vertical="center"/>
    </xf>
    <xf numFmtId="0" fontId="8" fillId="0" borderId="6" xfId="0" applyFont="1" applyFill="1" applyBorder="1" applyAlignment="1">
      <alignment horizontal="center"/>
    </xf>
    <xf numFmtId="164" fontId="8" fillId="9" borderId="6" xfId="0" applyNumberFormat="1" applyFont="1" applyFill="1" applyBorder="1" applyProtection="1">
      <protection locked="0"/>
    </xf>
    <xf numFmtId="164" fontId="8" fillId="0" borderId="0" xfId="0" applyNumberFormat="1" applyFont="1"/>
    <xf numFmtId="0" fontId="17" fillId="7" borderId="6" xfId="0" applyFont="1" applyFill="1" applyBorder="1" applyAlignment="1">
      <alignment horizontal="center" vertical="center"/>
    </xf>
    <xf numFmtId="164" fontId="18" fillId="7" borderId="6" xfId="0" applyNumberFormat="1" applyFont="1" applyFill="1" applyBorder="1" applyAlignment="1">
      <alignment horizontal="center" vertical="center"/>
    </xf>
    <xf numFmtId="0" fontId="17" fillId="0" borderId="0" xfId="0" applyFont="1" applyFill="1" applyBorder="1" applyAlignment="1">
      <alignment horizontal="center" vertical="center"/>
    </xf>
    <xf numFmtId="164" fontId="18" fillId="0" borderId="0" xfId="0" applyNumberFormat="1" applyFont="1" applyFill="1" applyBorder="1" applyAlignment="1">
      <alignment horizontal="center" vertical="center"/>
    </xf>
    <xf numFmtId="164" fontId="20" fillId="4" borderId="6" xfId="0" applyNumberFormat="1" applyFont="1" applyFill="1" applyBorder="1" applyAlignment="1">
      <alignment horizontal="center" vertical="center"/>
    </xf>
    <xf numFmtId="0" fontId="17" fillId="7" borderId="6" xfId="0" applyFont="1" applyFill="1" applyBorder="1" applyAlignment="1">
      <alignment horizontal="center" vertical="center" wrapText="1"/>
    </xf>
    <xf numFmtId="164" fontId="17" fillId="7" borderId="6" xfId="0" applyNumberFormat="1" applyFont="1" applyFill="1" applyBorder="1" applyAlignment="1">
      <alignment horizontal="center" vertical="center"/>
    </xf>
    <xf numFmtId="0" fontId="19" fillId="4" borderId="6" xfId="0" applyFont="1" applyFill="1" applyBorder="1" applyAlignment="1">
      <alignment horizontal="center" vertical="center" wrapText="1"/>
    </xf>
    <xf numFmtId="0" fontId="1" fillId="2" borderId="6" xfId="0" applyFont="1" applyFill="1" applyBorder="1" applyAlignment="1" applyProtection="1">
      <alignment horizontal="center" vertical="center"/>
    </xf>
    <xf numFmtId="0" fontId="23" fillId="0" borderId="0" xfId="0" applyFont="1" applyBorder="1"/>
    <xf numFmtId="165" fontId="23" fillId="0" borderId="0" xfId="0" applyNumberFormat="1" applyFont="1" applyBorder="1"/>
    <xf numFmtId="165" fontId="23" fillId="0" borderId="0" xfId="0" applyNumberFormat="1" applyFont="1"/>
    <xf numFmtId="0" fontId="23" fillId="0" borderId="0" xfId="0" applyFont="1"/>
    <xf numFmtId="167" fontId="10" fillId="7" borderId="6" xfId="0" applyNumberFormat="1" applyFont="1" applyFill="1" applyBorder="1" applyAlignment="1">
      <alignment horizontal="center" vertical="center"/>
    </xf>
    <xf numFmtId="0" fontId="6" fillId="2" borderId="0" xfId="0" applyFont="1" applyFill="1" applyBorder="1" applyAlignment="1" applyProtection="1">
      <alignment horizontal="left" wrapText="1"/>
    </xf>
    <xf numFmtId="0" fontId="1" fillId="2" borderId="6" xfId="0" applyFont="1" applyFill="1" applyBorder="1" applyAlignment="1" applyProtection="1">
      <alignment horizontal="center"/>
    </xf>
    <xf numFmtId="0" fontId="1" fillId="2" borderId="6"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xf>
    <xf numFmtId="0" fontId="7" fillId="2" borderId="0" xfId="0" applyFont="1" applyFill="1" applyBorder="1" applyAlignment="1" applyProtection="1">
      <alignment horizontal="left" vertical="center" wrapText="1"/>
    </xf>
    <xf numFmtId="0" fontId="10" fillId="5" borderId="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9"/>
  <sheetViews>
    <sheetView workbookViewId="0">
      <selection activeCell="D16" sqref="D16"/>
    </sheetView>
  </sheetViews>
  <sheetFormatPr baseColWidth="10" defaultRowHeight="15" x14ac:dyDescent="0.25"/>
  <cols>
    <col min="1" max="1" width="5.7109375" style="4" customWidth="1"/>
    <col min="2" max="2" width="5.42578125" style="4" customWidth="1"/>
    <col min="3" max="3" width="22.28515625" style="4" customWidth="1"/>
    <col min="4" max="4" width="27.5703125" style="4" customWidth="1"/>
    <col min="5" max="7" width="11.42578125" style="4"/>
    <col min="8" max="8" width="19" style="4" customWidth="1"/>
    <col min="9" max="16384" width="11.42578125" style="4"/>
  </cols>
  <sheetData>
    <row r="1" spans="1:9" ht="30" x14ac:dyDescent="0.25">
      <c r="A1" s="1" t="s">
        <v>0</v>
      </c>
      <c r="B1" s="2"/>
      <c r="C1" s="2"/>
      <c r="D1" s="2"/>
      <c r="E1" s="2"/>
      <c r="F1" s="2"/>
      <c r="G1" s="2"/>
      <c r="H1" s="2"/>
      <c r="I1" s="3"/>
    </row>
    <row r="2" spans="1:9" ht="18" x14ac:dyDescent="0.25">
      <c r="A2" s="5" t="s">
        <v>1</v>
      </c>
      <c r="B2" s="6"/>
      <c r="C2" s="6"/>
      <c r="D2" s="6"/>
      <c r="E2" s="6"/>
      <c r="F2" s="6"/>
      <c r="G2" s="6"/>
      <c r="H2" s="6"/>
      <c r="I2" s="7"/>
    </row>
    <row r="3" spans="1:9" ht="18" x14ac:dyDescent="0.25">
      <c r="A3" s="8" t="s">
        <v>2</v>
      </c>
      <c r="B3" s="6"/>
      <c r="C3" s="6"/>
      <c r="D3" s="6"/>
      <c r="E3" s="6"/>
      <c r="F3" s="6"/>
      <c r="G3" s="6"/>
      <c r="H3" s="6"/>
      <c r="I3" s="7"/>
    </row>
    <row r="4" spans="1:9" ht="26.25" x14ac:dyDescent="0.4">
      <c r="A4" s="9" t="s">
        <v>3</v>
      </c>
      <c r="B4" s="6"/>
      <c r="C4" s="6"/>
      <c r="D4" s="6"/>
      <c r="E4" s="6"/>
      <c r="F4" s="6"/>
      <c r="G4" s="6"/>
      <c r="H4" s="6"/>
      <c r="I4" s="7"/>
    </row>
    <row r="5" spans="1:9" ht="26.25" x14ac:dyDescent="0.4">
      <c r="A5" s="9"/>
      <c r="B5" s="6"/>
      <c r="C5" s="6"/>
      <c r="D5" s="6"/>
      <c r="E5" s="6"/>
      <c r="F5" s="6"/>
      <c r="G5" s="6"/>
      <c r="H5" s="6"/>
      <c r="I5" s="7"/>
    </row>
    <row r="6" spans="1:9" ht="44.25" customHeight="1" x14ac:dyDescent="0.25">
      <c r="A6" s="10"/>
      <c r="B6" s="64" t="s">
        <v>4</v>
      </c>
      <c r="C6" s="64"/>
      <c r="D6" s="64"/>
      <c r="E6" s="64"/>
      <c r="F6" s="6"/>
      <c r="G6" s="6"/>
      <c r="H6" s="6"/>
      <c r="I6" s="7"/>
    </row>
    <row r="7" spans="1:9" x14ac:dyDescent="0.25">
      <c r="A7" s="10"/>
      <c r="B7" s="6"/>
      <c r="C7" s="6"/>
      <c r="D7" s="6"/>
      <c r="E7" s="6"/>
      <c r="F7" s="6"/>
      <c r="G7" s="6"/>
      <c r="H7" s="6"/>
      <c r="I7" s="7"/>
    </row>
    <row r="8" spans="1:9" x14ac:dyDescent="0.25">
      <c r="A8" s="10"/>
      <c r="B8" s="65" t="s">
        <v>5</v>
      </c>
      <c r="C8" s="65"/>
      <c r="D8" s="66" t="s">
        <v>40</v>
      </c>
      <c r="E8" s="6"/>
      <c r="F8" s="6"/>
      <c r="G8" s="6"/>
      <c r="H8" s="6"/>
      <c r="I8" s="7"/>
    </row>
    <row r="9" spans="1:9" ht="30" customHeight="1" x14ac:dyDescent="0.25">
      <c r="A9" s="10"/>
      <c r="B9" s="58" t="s">
        <v>6</v>
      </c>
      <c r="C9" s="58" t="s">
        <v>7</v>
      </c>
      <c r="D9" s="66"/>
      <c r="E9" s="6"/>
      <c r="F9" s="67" t="s">
        <v>8</v>
      </c>
      <c r="G9" s="67"/>
      <c r="H9" s="11">
        <f>SUM(D10:D37)</f>
        <v>0</v>
      </c>
      <c r="I9" s="7"/>
    </row>
    <row r="10" spans="1:9" x14ac:dyDescent="0.25">
      <c r="A10" s="10"/>
      <c r="B10" s="12">
        <v>1</v>
      </c>
      <c r="C10" s="13"/>
      <c r="D10" s="13"/>
      <c r="E10" s="6"/>
      <c r="F10" s="6"/>
      <c r="G10" s="6"/>
      <c r="H10" s="6"/>
      <c r="I10" s="7"/>
    </row>
    <row r="11" spans="1:9" ht="15" customHeight="1" x14ac:dyDescent="0.25">
      <c r="A11" s="10"/>
      <c r="B11" s="12">
        <v>2</v>
      </c>
      <c r="C11" s="13"/>
      <c r="D11" s="13"/>
      <c r="E11" s="6"/>
      <c r="F11" s="68" t="s">
        <v>9</v>
      </c>
      <c r="G11" s="68"/>
      <c r="H11" s="68"/>
      <c r="I11" s="7"/>
    </row>
    <row r="12" spans="1:9" x14ac:dyDescent="0.25">
      <c r="A12" s="10"/>
      <c r="B12" s="12" t="s">
        <v>10</v>
      </c>
      <c r="C12" s="13"/>
      <c r="D12" s="13"/>
      <c r="E12" s="6"/>
      <c r="F12" s="68"/>
      <c r="G12" s="68"/>
      <c r="H12" s="68"/>
      <c r="I12" s="7"/>
    </row>
    <row r="13" spans="1:9" x14ac:dyDescent="0.25">
      <c r="A13" s="10"/>
      <c r="B13" s="12"/>
      <c r="C13" s="13"/>
      <c r="D13" s="13"/>
      <c r="E13" s="6"/>
      <c r="F13" s="68"/>
      <c r="G13" s="68"/>
      <c r="H13" s="68"/>
      <c r="I13" s="7"/>
    </row>
    <row r="14" spans="1:9" x14ac:dyDescent="0.25">
      <c r="A14" s="10"/>
      <c r="B14" s="12"/>
      <c r="C14" s="13"/>
      <c r="D14" s="13"/>
      <c r="E14" s="6"/>
      <c r="F14" s="68"/>
      <c r="G14" s="68"/>
      <c r="H14" s="68"/>
      <c r="I14" s="7"/>
    </row>
    <row r="15" spans="1:9" x14ac:dyDescent="0.25">
      <c r="A15" s="10"/>
      <c r="B15" s="12"/>
      <c r="C15" s="13"/>
      <c r="D15" s="13"/>
      <c r="E15" s="6"/>
      <c r="F15" s="68"/>
      <c r="G15" s="68"/>
      <c r="H15" s="68"/>
      <c r="I15" s="7"/>
    </row>
    <row r="16" spans="1:9" x14ac:dyDescent="0.25">
      <c r="A16" s="10"/>
      <c r="B16" s="12"/>
      <c r="C16" s="13"/>
      <c r="D16" s="13"/>
      <c r="E16" s="6"/>
      <c r="F16" s="68"/>
      <c r="G16" s="68"/>
      <c r="H16" s="68"/>
      <c r="I16" s="7"/>
    </row>
    <row r="17" spans="1:9" x14ac:dyDescent="0.25">
      <c r="A17" s="10"/>
      <c r="B17" s="12"/>
      <c r="C17" s="13"/>
      <c r="D17" s="13"/>
      <c r="E17" s="6"/>
      <c r="F17" s="68"/>
      <c r="G17" s="68"/>
      <c r="H17" s="68"/>
      <c r="I17" s="7"/>
    </row>
    <row r="18" spans="1:9" x14ac:dyDescent="0.25">
      <c r="A18" s="10"/>
      <c r="B18" s="12"/>
      <c r="C18" s="13"/>
      <c r="D18" s="13"/>
      <c r="E18" s="6"/>
      <c r="F18" s="68"/>
      <c r="G18" s="68"/>
      <c r="H18" s="68"/>
      <c r="I18" s="7"/>
    </row>
    <row r="19" spans="1:9" x14ac:dyDescent="0.25">
      <c r="A19" s="10"/>
      <c r="B19" s="12"/>
      <c r="C19" s="13"/>
      <c r="D19" s="13"/>
      <c r="E19" s="6"/>
      <c r="F19" s="68"/>
      <c r="G19" s="68"/>
      <c r="H19" s="68"/>
      <c r="I19" s="7"/>
    </row>
    <row r="20" spans="1:9" x14ac:dyDescent="0.25">
      <c r="A20" s="10"/>
      <c r="B20" s="12"/>
      <c r="C20" s="13"/>
      <c r="D20" s="13"/>
      <c r="E20" s="6"/>
      <c r="F20" s="68"/>
      <c r="G20" s="68"/>
      <c r="H20" s="68"/>
      <c r="I20" s="7"/>
    </row>
    <row r="21" spans="1:9" x14ac:dyDescent="0.25">
      <c r="A21" s="10"/>
      <c r="B21" s="12"/>
      <c r="C21" s="13"/>
      <c r="D21" s="13"/>
      <c r="E21" s="6"/>
      <c r="F21" s="68"/>
      <c r="G21" s="68"/>
      <c r="H21" s="68"/>
      <c r="I21" s="7"/>
    </row>
    <row r="22" spans="1:9" x14ac:dyDescent="0.25">
      <c r="A22" s="10"/>
      <c r="B22" s="12"/>
      <c r="C22" s="13"/>
      <c r="D22" s="13"/>
      <c r="E22" s="6"/>
      <c r="F22" s="68"/>
      <c r="G22" s="68"/>
      <c r="H22" s="68"/>
      <c r="I22" s="7"/>
    </row>
    <row r="23" spans="1:9" x14ac:dyDescent="0.25">
      <c r="A23" s="10"/>
      <c r="B23" s="12"/>
      <c r="C23" s="13"/>
      <c r="D23" s="13"/>
      <c r="E23" s="6"/>
      <c r="F23" s="68"/>
      <c r="G23" s="68"/>
      <c r="H23" s="68"/>
      <c r="I23" s="7"/>
    </row>
    <row r="24" spans="1:9" x14ac:dyDescent="0.25">
      <c r="A24" s="10"/>
      <c r="B24" s="12"/>
      <c r="C24" s="13"/>
      <c r="D24" s="13"/>
      <c r="E24" s="6"/>
      <c r="F24" s="68"/>
      <c r="G24" s="68"/>
      <c r="H24" s="68"/>
      <c r="I24" s="7"/>
    </row>
    <row r="25" spans="1:9" x14ac:dyDescent="0.25">
      <c r="A25" s="10"/>
      <c r="B25" s="12"/>
      <c r="C25" s="13"/>
      <c r="D25" s="13"/>
      <c r="E25" s="6"/>
      <c r="F25" s="68"/>
      <c r="G25" s="68"/>
      <c r="H25" s="68"/>
      <c r="I25" s="7"/>
    </row>
    <row r="26" spans="1:9" x14ac:dyDescent="0.25">
      <c r="A26" s="10"/>
      <c r="B26" s="12"/>
      <c r="C26" s="13"/>
      <c r="D26" s="13"/>
      <c r="E26" s="6"/>
      <c r="F26" s="68"/>
      <c r="G26" s="68"/>
      <c r="H26" s="68"/>
      <c r="I26" s="7"/>
    </row>
    <row r="27" spans="1:9" x14ac:dyDescent="0.25">
      <c r="A27" s="10"/>
      <c r="B27" s="12"/>
      <c r="C27" s="13"/>
      <c r="D27" s="13"/>
      <c r="E27" s="6"/>
      <c r="F27" s="68"/>
      <c r="G27" s="68"/>
      <c r="H27" s="68"/>
      <c r="I27" s="7"/>
    </row>
    <row r="28" spans="1:9" x14ac:dyDescent="0.25">
      <c r="A28" s="10"/>
      <c r="B28" s="12"/>
      <c r="C28" s="13"/>
      <c r="D28" s="13"/>
      <c r="E28" s="6"/>
      <c r="F28" s="68"/>
      <c r="G28" s="68"/>
      <c r="H28" s="68"/>
      <c r="I28" s="7"/>
    </row>
    <row r="29" spans="1:9" x14ac:dyDescent="0.25">
      <c r="A29" s="10"/>
      <c r="B29" s="12"/>
      <c r="C29" s="13"/>
      <c r="D29" s="13"/>
      <c r="E29" s="6"/>
      <c r="F29" s="68"/>
      <c r="G29" s="68"/>
      <c r="H29" s="68"/>
      <c r="I29" s="7"/>
    </row>
    <row r="30" spans="1:9" x14ac:dyDescent="0.25">
      <c r="A30" s="10"/>
      <c r="B30" s="12"/>
      <c r="C30" s="13"/>
      <c r="D30" s="13"/>
      <c r="E30" s="6"/>
      <c r="F30" s="6"/>
      <c r="G30" s="6"/>
      <c r="H30" s="6"/>
      <c r="I30" s="7"/>
    </row>
    <row r="31" spans="1:9" x14ac:dyDescent="0.25">
      <c r="A31" s="10"/>
      <c r="B31" s="12"/>
      <c r="C31" s="13"/>
      <c r="D31" s="13"/>
      <c r="E31" s="6"/>
      <c r="F31" s="6"/>
      <c r="G31" s="6"/>
      <c r="H31" s="6"/>
      <c r="I31" s="7"/>
    </row>
    <row r="32" spans="1:9" x14ac:dyDescent="0.25">
      <c r="A32" s="10"/>
      <c r="B32" s="12"/>
      <c r="C32" s="13"/>
      <c r="D32" s="13"/>
      <c r="E32" s="6"/>
      <c r="F32" s="6"/>
      <c r="G32" s="6"/>
      <c r="H32" s="6"/>
      <c r="I32" s="7"/>
    </row>
    <row r="33" spans="1:9" x14ac:dyDescent="0.25">
      <c r="A33" s="10"/>
      <c r="B33" s="12"/>
      <c r="C33" s="13"/>
      <c r="D33" s="13"/>
      <c r="E33" s="6"/>
      <c r="F33" s="6"/>
      <c r="G33" s="6"/>
      <c r="H33" s="6"/>
      <c r="I33" s="7"/>
    </row>
    <row r="34" spans="1:9" x14ac:dyDescent="0.25">
      <c r="A34" s="10"/>
      <c r="B34" s="12"/>
      <c r="C34" s="13"/>
      <c r="D34" s="13"/>
      <c r="E34" s="6"/>
      <c r="F34" s="6"/>
      <c r="G34" s="6"/>
      <c r="H34" s="6"/>
      <c r="I34" s="7"/>
    </row>
    <row r="35" spans="1:9" x14ac:dyDescent="0.25">
      <c r="A35" s="10"/>
      <c r="B35" s="12"/>
      <c r="C35" s="13"/>
      <c r="D35" s="13"/>
      <c r="E35" s="6"/>
      <c r="F35" s="6"/>
      <c r="G35" s="6"/>
      <c r="H35" s="6"/>
      <c r="I35" s="7"/>
    </row>
    <row r="36" spans="1:9" x14ac:dyDescent="0.25">
      <c r="A36" s="10"/>
      <c r="B36" s="12"/>
      <c r="C36" s="13"/>
      <c r="D36" s="13"/>
      <c r="E36" s="6"/>
      <c r="F36" s="6"/>
      <c r="G36" s="6"/>
      <c r="H36" s="6"/>
      <c r="I36" s="7"/>
    </row>
    <row r="37" spans="1:9" x14ac:dyDescent="0.25">
      <c r="A37" s="10"/>
      <c r="B37" s="13"/>
      <c r="C37" s="13"/>
      <c r="D37" s="13"/>
      <c r="E37" s="6"/>
      <c r="F37" s="6"/>
      <c r="G37" s="6"/>
      <c r="H37" s="6"/>
      <c r="I37" s="7"/>
    </row>
    <row r="38" spans="1:9" x14ac:dyDescent="0.25">
      <c r="A38" s="10"/>
      <c r="B38" s="6"/>
      <c r="C38" s="6"/>
      <c r="D38" s="6"/>
      <c r="E38" s="6"/>
      <c r="F38" s="6"/>
      <c r="G38" s="6"/>
      <c r="H38" s="6"/>
      <c r="I38" s="7"/>
    </row>
    <row r="39" spans="1:9" x14ac:dyDescent="0.25">
      <c r="A39" s="14"/>
      <c r="B39" s="15"/>
      <c r="C39" s="15"/>
      <c r="D39" s="15"/>
      <c r="E39" s="15"/>
      <c r="F39" s="15"/>
      <c r="G39" s="15"/>
      <c r="H39" s="15"/>
      <c r="I39" s="16"/>
    </row>
  </sheetData>
  <sheetProtection algorithmName="SHA-512" hashValue="7Gc9zVPHfpIM+fHnVSNoLzzv9y6oWEDtrQOEBmRCoG+FpUlWcP04Qmo5GIwc1A5wy+iJDGnEYGd2F3GHc2YgXQ==" saltValue="pX9SGttewGk510alRA1OFg==" spinCount="100000" sheet="1" objects="1" scenarios="1"/>
  <mergeCells count="5">
    <mergeCell ref="B6:E6"/>
    <mergeCell ref="B8:C8"/>
    <mergeCell ref="D8:D9"/>
    <mergeCell ref="F9:G9"/>
    <mergeCell ref="F11:H2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topLeftCell="A4" workbookViewId="0">
      <selection activeCell="B25" sqref="B25"/>
    </sheetView>
  </sheetViews>
  <sheetFormatPr baseColWidth="10" defaultRowHeight="14.25" x14ac:dyDescent="0.2"/>
  <cols>
    <col min="1" max="1" width="7" style="30" customWidth="1"/>
    <col min="2" max="2" width="46.5703125" style="30" customWidth="1"/>
    <col min="3" max="3" width="31" style="30" customWidth="1"/>
    <col min="4" max="4" width="11.42578125" style="30"/>
    <col min="5" max="5" width="13.28515625" style="30" bestFit="1" customWidth="1"/>
    <col min="6" max="8" width="11.42578125" style="30"/>
    <col min="9" max="9" width="14" style="30" bestFit="1" customWidth="1"/>
    <col min="10" max="16384" width="11.42578125" style="30"/>
  </cols>
  <sheetData>
    <row r="1" spans="1:9" customFormat="1" ht="30" x14ac:dyDescent="0.25">
      <c r="A1" s="17" t="s">
        <v>0</v>
      </c>
      <c r="B1" s="18"/>
      <c r="C1" s="18"/>
      <c r="D1" s="18"/>
      <c r="E1" s="18"/>
      <c r="F1" s="18"/>
      <c r="G1" s="18"/>
      <c r="H1" s="18"/>
      <c r="I1" s="19"/>
    </row>
    <row r="2" spans="1:9" customFormat="1" ht="18" x14ac:dyDescent="0.25">
      <c r="A2" s="20" t="s">
        <v>1</v>
      </c>
      <c r="B2" s="21"/>
      <c r="C2" s="21"/>
      <c r="D2" s="21"/>
      <c r="E2" s="21"/>
      <c r="F2" s="21"/>
      <c r="G2" s="21"/>
      <c r="H2" s="21"/>
      <c r="I2" s="22"/>
    </row>
    <row r="3" spans="1:9" customFormat="1" ht="18" x14ac:dyDescent="0.25">
      <c r="A3" s="23" t="s">
        <v>2</v>
      </c>
      <c r="B3" s="21"/>
      <c r="C3" s="21"/>
      <c r="D3" s="21"/>
      <c r="E3" s="21"/>
      <c r="F3" s="21"/>
      <c r="G3" s="21"/>
      <c r="H3" s="21"/>
      <c r="I3" s="22"/>
    </row>
    <row r="4" spans="1:9" customFormat="1" ht="26.25" x14ac:dyDescent="0.4">
      <c r="A4" s="24" t="s">
        <v>11</v>
      </c>
      <c r="B4" s="25"/>
      <c r="C4" s="25"/>
      <c r="D4" s="25"/>
      <c r="E4" s="25"/>
      <c r="F4" s="25"/>
      <c r="G4" s="25"/>
      <c r="H4" s="25"/>
      <c r="I4" s="26"/>
    </row>
    <row r="8" spans="1:9" s="27" customFormat="1" ht="18" x14ac:dyDescent="0.25">
      <c r="B8" s="28" t="s">
        <v>12</v>
      </c>
    </row>
    <row r="9" spans="1:9" s="27" customFormat="1" ht="18" x14ac:dyDescent="0.25">
      <c r="B9" s="28"/>
      <c r="E9" s="59"/>
    </row>
    <row r="10" spans="1:9" s="27" customFormat="1" ht="15" x14ac:dyDescent="0.2">
      <c r="B10" s="69" t="s">
        <v>13</v>
      </c>
      <c r="C10" s="69"/>
      <c r="E10" s="29">
        <v>44835</v>
      </c>
    </row>
    <row r="11" spans="1:9" x14ac:dyDescent="0.2">
      <c r="B11" s="31" t="s">
        <v>14</v>
      </c>
      <c r="C11" s="32"/>
      <c r="E11" s="33">
        <v>44866</v>
      </c>
    </row>
    <row r="12" spans="1:9" x14ac:dyDescent="0.2">
      <c r="B12" s="31" t="s">
        <v>15</v>
      </c>
      <c r="C12" s="34"/>
      <c r="E12" s="60"/>
    </row>
    <row r="13" spans="1:9" x14ac:dyDescent="0.2">
      <c r="B13" s="31" t="s">
        <v>16</v>
      </c>
      <c r="C13" s="35"/>
      <c r="E13" s="61"/>
    </row>
    <row r="14" spans="1:9" s="36" customFormat="1" x14ac:dyDescent="0.2">
      <c r="B14" s="37" t="s">
        <v>17</v>
      </c>
      <c r="C14" s="38">
        <f>EDATE(C13,6)</f>
        <v>182</v>
      </c>
      <c r="E14" s="60"/>
    </row>
    <row r="15" spans="1:9" x14ac:dyDescent="0.2">
      <c r="B15" s="39" t="s">
        <v>18</v>
      </c>
      <c r="E15" s="61"/>
    </row>
    <row r="16" spans="1:9" x14ac:dyDescent="0.2">
      <c r="E16" s="60"/>
    </row>
    <row r="17" spans="2:7" ht="24" customHeight="1" x14ac:dyDescent="0.2">
      <c r="B17" s="40" t="s">
        <v>12</v>
      </c>
      <c r="C17" s="63">
        <f>DATEDIF(C12,C14,"d")/365</f>
        <v>0.49863013698630138</v>
      </c>
      <c r="E17" s="61"/>
    </row>
    <row r="18" spans="2:7" ht="15" x14ac:dyDescent="0.25">
      <c r="B18" s="41" t="s">
        <v>19</v>
      </c>
      <c r="C18" s="42">
        <f>IF(C17&gt;=10,10,C17)</f>
        <v>0.49863013698630138</v>
      </c>
      <c r="E18" s="62"/>
    </row>
    <row r="19" spans="2:7" ht="15" x14ac:dyDescent="0.25">
      <c r="B19" s="41" t="s">
        <v>20</v>
      </c>
      <c r="C19" s="42">
        <f>IF(C17&lt;=10,0,C17-10)</f>
        <v>0</v>
      </c>
      <c r="E19" s="62"/>
    </row>
    <row r="20" spans="2:7" x14ac:dyDescent="0.2">
      <c r="C20" s="43"/>
      <c r="E20" s="62"/>
    </row>
    <row r="21" spans="2:7" ht="18" x14ac:dyDescent="0.25">
      <c r="B21" s="28" t="s">
        <v>21</v>
      </c>
      <c r="E21" s="62"/>
    </row>
    <row r="22" spans="2:7" x14ac:dyDescent="0.2">
      <c r="B22" s="44" t="s">
        <v>38</v>
      </c>
    </row>
    <row r="24" spans="2:7" ht="58.5" x14ac:dyDescent="0.2">
      <c r="B24" s="45" t="s">
        <v>22</v>
      </c>
      <c r="C24" s="46" t="s">
        <v>23</v>
      </c>
    </row>
    <row r="25" spans="2:7" x14ac:dyDescent="0.2">
      <c r="B25" s="47" t="s">
        <v>24</v>
      </c>
      <c r="C25" s="48"/>
    </row>
    <row r="26" spans="2:7" x14ac:dyDescent="0.2">
      <c r="B26" s="47" t="s">
        <v>25</v>
      </c>
      <c r="C26" s="48"/>
    </row>
    <row r="27" spans="2:7" x14ac:dyDescent="0.2">
      <c r="B27" s="47" t="s">
        <v>26</v>
      </c>
      <c r="C27" s="48"/>
    </row>
    <row r="28" spans="2:7" x14ac:dyDescent="0.2">
      <c r="B28" s="47" t="s">
        <v>27</v>
      </c>
      <c r="C28" s="48"/>
    </row>
    <row r="29" spans="2:7" x14ac:dyDescent="0.2">
      <c r="B29" s="47" t="s">
        <v>28</v>
      </c>
      <c r="C29" s="48"/>
      <c r="G29" s="49"/>
    </row>
    <row r="30" spans="2:7" x14ac:dyDescent="0.2">
      <c r="B30" s="47" t="s">
        <v>29</v>
      </c>
      <c r="C30" s="48"/>
    </row>
    <row r="31" spans="2:7" x14ac:dyDescent="0.2">
      <c r="B31" s="47" t="s">
        <v>30</v>
      </c>
      <c r="C31" s="48"/>
    </row>
    <row r="32" spans="2:7" x14ac:dyDescent="0.2">
      <c r="B32" s="47" t="s">
        <v>31</v>
      </c>
      <c r="C32" s="48"/>
    </row>
    <row r="33" spans="2:3" x14ac:dyDescent="0.2">
      <c r="B33" s="47" t="s">
        <v>32</v>
      </c>
      <c r="C33" s="48"/>
    </row>
    <row r="34" spans="2:3" x14ac:dyDescent="0.2">
      <c r="B34" s="47" t="s">
        <v>33</v>
      </c>
      <c r="C34" s="48"/>
    </row>
    <row r="35" spans="2:3" x14ac:dyDescent="0.2">
      <c r="B35" s="47" t="s">
        <v>34</v>
      </c>
      <c r="C35" s="48"/>
    </row>
    <row r="36" spans="2:3" x14ac:dyDescent="0.2">
      <c r="B36" s="47" t="s">
        <v>35</v>
      </c>
      <c r="C36" s="48"/>
    </row>
    <row r="37" spans="2:3" x14ac:dyDescent="0.2">
      <c r="C37" s="49"/>
    </row>
    <row r="38" spans="2:3" ht="15.75" x14ac:dyDescent="0.2">
      <c r="B38" s="50" t="s">
        <v>36</v>
      </c>
      <c r="C38" s="51" t="e">
        <f>AVERAGE(C25:C36)</f>
        <v>#DIV/0!</v>
      </c>
    </row>
    <row r="39" spans="2:3" ht="15.75" x14ac:dyDescent="0.2">
      <c r="B39" s="52"/>
      <c r="C39" s="53"/>
    </row>
    <row r="40" spans="2:3" ht="30" x14ac:dyDescent="0.2">
      <c r="B40" s="57" t="s">
        <v>39</v>
      </c>
      <c r="C40" s="54" t="e">
        <f>IF(C17&lt;=10,1/4*C17*C38,(1/4*10+1/3*(C17-10))*C38)</f>
        <v>#DIV/0!</v>
      </c>
    </row>
    <row r="42" spans="2:3" ht="41.25" x14ac:dyDescent="0.2">
      <c r="B42" s="55" t="s">
        <v>37</v>
      </c>
      <c r="C42" s="56" t="e">
        <f>C40*1.1</f>
        <v>#DIV/0!</v>
      </c>
    </row>
  </sheetData>
  <sheetProtection algorithmName="SHA-512" hashValue="uF19dIQY1SiotMqMc1JpF7Pz/4jRThAj7zTXvcFoa6mTaHmhrFc7tVSZriax8tVubHyA347GX0HsnPCcA21eZg==" saltValue="dQyNUOg4YfHWmeSQr7BK3A==" spinCount="100000" sheet="1" objects="1" scenarios="1"/>
  <mergeCells count="1">
    <mergeCell ref="B10:C10"/>
  </mergeCells>
  <dataValidations count="1">
    <dataValidation type="list" allowBlank="1" showInputMessage="1" showErrorMessage="1" sqref="C13">
      <formula1>$E$10:$E$11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C18" sqref="C18"/>
    </sheetView>
  </sheetViews>
  <sheetFormatPr baseColWidth="10" defaultRowHeight="14.25" x14ac:dyDescent="0.2"/>
  <cols>
    <col min="1" max="1" width="7" style="30" customWidth="1"/>
    <col min="2" max="2" width="46.5703125" style="30" customWidth="1"/>
    <col min="3" max="3" width="31" style="30" customWidth="1"/>
    <col min="4" max="4" width="11.42578125" style="30"/>
    <col min="5" max="5" width="13.28515625" style="30" bestFit="1" customWidth="1"/>
    <col min="6" max="8" width="11.42578125" style="30"/>
    <col min="9" max="9" width="14" style="30" bestFit="1" customWidth="1"/>
    <col min="10" max="16384" width="11.42578125" style="30"/>
  </cols>
  <sheetData>
    <row r="1" spans="1:9" customFormat="1" ht="30" x14ac:dyDescent="0.25">
      <c r="A1" s="17" t="s">
        <v>0</v>
      </c>
      <c r="B1" s="18"/>
      <c r="C1" s="18"/>
      <c r="D1" s="18"/>
      <c r="E1" s="18"/>
      <c r="F1" s="18"/>
      <c r="G1" s="18"/>
      <c r="H1" s="18"/>
      <c r="I1" s="19"/>
    </row>
    <row r="2" spans="1:9" customFormat="1" ht="18" x14ac:dyDescent="0.25">
      <c r="A2" s="20" t="s">
        <v>1</v>
      </c>
      <c r="B2" s="21"/>
      <c r="C2" s="21"/>
      <c r="D2" s="21"/>
      <c r="E2" s="21"/>
      <c r="F2" s="21"/>
      <c r="G2" s="21"/>
      <c r="H2" s="21"/>
      <c r="I2" s="22"/>
    </row>
    <row r="3" spans="1:9" customFormat="1" ht="18" x14ac:dyDescent="0.25">
      <c r="A3" s="23" t="s">
        <v>2</v>
      </c>
      <c r="B3" s="21"/>
      <c r="C3" s="21"/>
      <c r="D3" s="21"/>
      <c r="E3" s="21"/>
      <c r="F3" s="21"/>
      <c r="G3" s="21"/>
      <c r="H3" s="21"/>
      <c r="I3" s="22"/>
    </row>
    <row r="4" spans="1:9" customFormat="1" ht="26.25" x14ac:dyDescent="0.4">
      <c r="A4" s="24" t="s">
        <v>11</v>
      </c>
      <c r="B4" s="25"/>
      <c r="C4" s="25"/>
      <c r="D4" s="25"/>
      <c r="E4" s="25"/>
      <c r="F4" s="25"/>
      <c r="G4" s="25"/>
      <c r="H4" s="25"/>
      <c r="I4" s="26"/>
    </row>
    <row r="8" spans="1:9" s="27" customFormat="1" ht="18" x14ac:dyDescent="0.25">
      <c r="B8" s="28" t="s">
        <v>12</v>
      </c>
    </row>
    <row r="9" spans="1:9" s="27" customFormat="1" ht="18" x14ac:dyDescent="0.25">
      <c r="B9" s="28"/>
      <c r="E9" s="59"/>
    </row>
    <row r="10" spans="1:9" s="27" customFormat="1" ht="15" x14ac:dyDescent="0.2">
      <c r="B10" s="69" t="s">
        <v>13</v>
      </c>
      <c r="C10" s="69"/>
      <c r="E10" s="29">
        <v>44835</v>
      </c>
    </row>
    <row r="11" spans="1:9" x14ac:dyDescent="0.2">
      <c r="B11" s="31" t="s">
        <v>14</v>
      </c>
      <c r="C11" s="32"/>
      <c r="E11" s="33">
        <v>44866</v>
      </c>
    </row>
    <row r="12" spans="1:9" x14ac:dyDescent="0.2">
      <c r="B12" s="31" t="s">
        <v>15</v>
      </c>
      <c r="C12" s="34"/>
      <c r="E12" s="60"/>
    </row>
    <row r="13" spans="1:9" x14ac:dyDescent="0.2">
      <c r="B13" s="31" t="s">
        <v>16</v>
      </c>
      <c r="C13" s="35"/>
      <c r="E13" s="61"/>
    </row>
    <row r="14" spans="1:9" s="36" customFormat="1" x14ac:dyDescent="0.2">
      <c r="B14" s="37" t="s">
        <v>17</v>
      </c>
      <c r="C14" s="38">
        <f>EDATE(C13,6)</f>
        <v>182</v>
      </c>
      <c r="E14" s="60"/>
    </row>
    <row r="15" spans="1:9" x14ac:dyDescent="0.2">
      <c r="B15" s="39" t="s">
        <v>18</v>
      </c>
      <c r="E15" s="61"/>
    </row>
    <row r="16" spans="1:9" x14ac:dyDescent="0.2">
      <c r="E16" s="60"/>
    </row>
    <row r="17" spans="2:7" ht="24" customHeight="1" x14ac:dyDescent="0.2">
      <c r="B17" s="40" t="s">
        <v>12</v>
      </c>
      <c r="C17" s="63">
        <f>DATEDIF(C12,C14,"d")/365</f>
        <v>0.49863013698630138</v>
      </c>
      <c r="E17" s="61"/>
    </row>
    <row r="18" spans="2:7" ht="15" x14ac:dyDescent="0.25">
      <c r="B18" s="41" t="s">
        <v>19</v>
      </c>
      <c r="C18" s="42">
        <f>IF(C17&gt;=10,10,C17)</f>
        <v>0.49863013698630138</v>
      </c>
      <c r="E18" s="62"/>
    </row>
    <row r="19" spans="2:7" ht="15" x14ac:dyDescent="0.25">
      <c r="B19" s="41" t="s">
        <v>20</v>
      </c>
      <c r="C19" s="42">
        <f>IF(C17&lt;=10,0,C17-10)</f>
        <v>0</v>
      </c>
      <c r="E19" s="62"/>
    </row>
    <row r="20" spans="2:7" x14ac:dyDescent="0.2">
      <c r="C20" s="43"/>
      <c r="E20" s="62"/>
    </row>
    <row r="21" spans="2:7" ht="18" x14ac:dyDescent="0.25">
      <c r="B21" s="28" t="s">
        <v>21</v>
      </c>
      <c r="E21" s="62"/>
    </row>
    <row r="22" spans="2:7" x14ac:dyDescent="0.2">
      <c r="B22" s="44" t="s">
        <v>38</v>
      </c>
    </row>
    <row r="24" spans="2:7" ht="58.5" x14ac:dyDescent="0.2">
      <c r="B24" s="45" t="s">
        <v>22</v>
      </c>
      <c r="C24" s="46" t="s">
        <v>23</v>
      </c>
    </row>
    <row r="25" spans="2:7" x14ac:dyDescent="0.2">
      <c r="B25" s="47" t="s">
        <v>24</v>
      </c>
      <c r="C25" s="48">
        <v>0</v>
      </c>
    </row>
    <row r="26" spans="2:7" x14ac:dyDescent="0.2">
      <c r="B26" s="47" t="s">
        <v>25</v>
      </c>
      <c r="C26" s="48"/>
    </row>
    <row r="27" spans="2:7" x14ac:dyDescent="0.2">
      <c r="B27" s="47" t="s">
        <v>26</v>
      </c>
      <c r="C27" s="48"/>
    </row>
    <row r="28" spans="2:7" x14ac:dyDescent="0.2">
      <c r="B28" s="47" t="s">
        <v>27</v>
      </c>
      <c r="C28" s="48"/>
    </row>
    <row r="29" spans="2:7" x14ac:dyDescent="0.2">
      <c r="B29" s="47" t="s">
        <v>28</v>
      </c>
      <c r="C29" s="48"/>
      <c r="G29" s="49"/>
    </row>
    <row r="30" spans="2:7" x14ac:dyDescent="0.2">
      <c r="B30" s="47" t="s">
        <v>29</v>
      </c>
      <c r="C30" s="48"/>
    </row>
    <row r="31" spans="2:7" x14ac:dyDescent="0.2">
      <c r="B31" s="47" t="s">
        <v>30</v>
      </c>
      <c r="C31" s="48"/>
    </row>
    <row r="32" spans="2:7" x14ac:dyDescent="0.2">
      <c r="B32" s="47" t="s">
        <v>31</v>
      </c>
      <c r="C32" s="48"/>
    </row>
    <row r="33" spans="2:3" x14ac:dyDescent="0.2">
      <c r="B33" s="47" t="s">
        <v>32</v>
      </c>
      <c r="C33" s="48"/>
    </row>
    <row r="34" spans="2:3" x14ac:dyDescent="0.2">
      <c r="B34" s="47" t="s">
        <v>33</v>
      </c>
      <c r="C34" s="48"/>
    </row>
    <row r="35" spans="2:3" x14ac:dyDescent="0.2">
      <c r="B35" s="47" t="s">
        <v>34</v>
      </c>
      <c r="C35" s="48"/>
    </row>
    <row r="36" spans="2:3" x14ac:dyDescent="0.2">
      <c r="B36" s="47" t="s">
        <v>35</v>
      </c>
      <c r="C36" s="48"/>
    </row>
    <row r="37" spans="2:3" x14ac:dyDescent="0.2">
      <c r="C37" s="49"/>
    </row>
    <row r="38" spans="2:3" ht="15.75" x14ac:dyDescent="0.2">
      <c r="B38" s="50" t="s">
        <v>36</v>
      </c>
      <c r="C38" s="51">
        <f>AVERAGE(C25:C36)</f>
        <v>0</v>
      </c>
    </row>
    <row r="39" spans="2:3" ht="15.75" x14ac:dyDescent="0.2">
      <c r="B39" s="52"/>
      <c r="C39" s="53"/>
    </row>
    <row r="40" spans="2:3" ht="30" x14ac:dyDescent="0.2">
      <c r="B40" s="57" t="s">
        <v>39</v>
      </c>
      <c r="C40" s="54">
        <f>IF(C17&lt;=10,1/4*C17*C38,(1/4*10+1/3*(C17-10))*C38)</f>
        <v>0</v>
      </c>
    </row>
    <row r="42" spans="2:3" ht="41.25" x14ac:dyDescent="0.2">
      <c r="B42" s="55" t="s">
        <v>37</v>
      </c>
      <c r="C42" s="56">
        <f>C40*1.1</f>
        <v>0</v>
      </c>
    </row>
  </sheetData>
  <sheetProtection algorithmName="SHA-512" hashValue="aWMdAwHYzejDjXakCiGHxEQAfNM++5P88d5l9ZkJ7nncfc/pOQiq+ilA+3yIrriq4ezs+YswVdC8IW9KbiBaZA==" saltValue="eyreO7q4dtPj0l8Qc65Vjg==" spinCount="100000" sheet="1" objects="1" scenarios="1"/>
  <mergeCells count="1">
    <mergeCell ref="B10:C10"/>
  </mergeCells>
  <dataValidations count="1">
    <dataValidation type="list" allowBlank="1" showInputMessage="1" showErrorMessage="1" sqref="C13">
      <formula1>$E$10:$E$11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synthèse</vt:lpstr>
      <vt:lpstr>SALARIÉ (1)</vt:lpstr>
      <vt:lpstr>SALARIÉ (2)</vt:lpstr>
    </vt:vector>
  </TitlesOfParts>
  <Company>MTES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 Michael</dc:creator>
  <cp:lastModifiedBy>YAN Michael</cp:lastModifiedBy>
  <dcterms:created xsi:type="dcterms:W3CDTF">2022-10-11T08:58:02Z</dcterms:created>
  <dcterms:modified xsi:type="dcterms:W3CDTF">2022-11-15T16:00:56Z</dcterms:modified>
</cp:coreProperties>
</file>